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SPECIAL\Росстат\Прогноз-2027\Публикация на сайте\"/>
    </mc:Choice>
  </mc:AlternateContent>
  <bookViews>
    <workbookView xWindow="0" yWindow="0" windowWidth="28800" windowHeight="11100"/>
  </bookViews>
  <sheets>
    <sheet name="Condition_Site" sheetId="1" r:id="rId1"/>
  </sheets>
  <externalReferences>
    <externalReference r:id="rId2"/>
    <externalReference r:id="rId3"/>
    <externalReference r:id="rId4"/>
    <externalReference r:id="rId5"/>
    <externalReference r:id="rId6"/>
  </externalReferences>
  <definedNames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Condition_Site!$5:$6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Condition_Site!$A$1:$G$34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ОКАЗАТЕЛИ_ДОЛГОСР.ПРОГНОЗА" localSheetId="0">'[5]2002(v2)'!#REF!</definedName>
    <definedName name="ПОКАЗАТЕЛИ_ДОЛГОСР.ПРОГНОЗА">'[5]2002(v2)'!#REF!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4" i="1" l="1"/>
  <c r="B33" i="1"/>
  <c r="B32" i="1"/>
  <c r="B31" i="1"/>
  <c r="B30" i="1"/>
  <c r="B29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D5" i="1" l="1"/>
  <c r="E5" i="1" l="1"/>
  <c r="F5" i="1" l="1"/>
  <c r="G5" i="1" l="1"/>
</calcChain>
</file>

<file path=xl/sharedStrings.xml><?xml version="1.0" encoding="utf-8"?>
<sst xmlns="http://schemas.openxmlformats.org/spreadsheetml/2006/main" count="23" uniqueCount="23">
  <si>
    <t xml:space="preserve">Исходные условия для формирования вариантов развития экономики </t>
  </si>
  <si>
    <t>1.  Внешние и сопряженные с ними условия</t>
  </si>
  <si>
    <r>
      <rPr>
        <b/>
        <sz val="12"/>
        <color indexed="8"/>
        <rFont val="Arial"/>
        <family val="2"/>
        <charset val="204"/>
      </rPr>
      <t>Курс евро (среднегодовой)</t>
    </r>
    <r>
      <rPr>
        <sz val="12"/>
        <color indexed="8"/>
        <rFont val="Arial"/>
        <family val="2"/>
        <charset val="204"/>
      </rPr>
      <t>, 
долларов США за евро</t>
    </r>
  </si>
  <si>
    <t>2.  Внутренние условия</t>
  </si>
  <si>
    <r>
      <rPr>
        <b/>
        <sz val="12"/>
        <color indexed="8"/>
        <rFont val="Arial"/>
        <family val="2"/>
        <charset val="204"/>
      </rPr>
      <t>Курс доллара (среднегодовой)</t>
    </r>
    <r>
      <rPr>
        <sz val="12"/>
        <color indexed="8"/>
        <rFont val="Arial"/>
        <family val="2"/>
        <charset val="204"/>
      </rPr>
      <t>, 
рублей за доллар США</t>
    </r>
  </si>
  <si>
    <t>Базовый</t>
  </si>
  <si>
    <t>отчет</t>
  </si>
  <si>
    <t>оценка</t>
  </si>
  <si>
    <t>прогноз</t>
  </si>
  <si>
    <t>Консервативный</t>
  </si>
  <si>
    <t>Вариант</t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</si>
  <si>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на конец года,
% к декабрю</t>
    </r>
  </si>
  <si>
    <r>
      <rPr>
        <b/>
        <sz val="12"/>
        <rFont val="Arial"/>
        <family val="2"/>
        <charset val="204"/>
      </rPr>
      <t>Инфляция (ИПЦ)</t>
    </r>
    <r>
      <rPr>
        <sz val="12"/>
        <rFont val="Arial"/>
        <family val="2"/>
        <charset val="204"/>
      </rPr>
      <t xml:space="preserve"> в среднем за год,
%</t>
    </r>
  </si>
  <si>
    <t>Министерство экономического развития
Российской Федерации</t>
  </si>
  <si>
    <r>
      <t xml:space="preserve">Добыча нефти (включая газовый конденсат), 
</t>
    </r>
    <r>
      <rPr>
        <sz val="12"/>
        <color indexed="8"/>
        <rFont val="Arial"/>
        <family val="2"/>
        <charset val="204"/>
      </rPr>
      <t>млн тонн</t>
    </r>
  </si>
  <si>
    <r>
      <t xml:space="preserve">Добыча газа (включая газ попутный), 
</t>
    </r>
    <r>
      <rPr>
        <sz val="12"/>
        <color indexed="8"/>
        <rFont val="Arial"/>
        <family val="2"/>
        <charset val="204"/>
      </rPr>
      <t>млрд куб.м</t>
    </r>
  </si>
  <si>
    <r>
      <t xml:space="preserve">Цены на газ  (среднеконтрактные, включая страны СНГ), </t>
    </r>
    <r>
      <rPr>
        <sz val="12"/>
        <color indexed="8"/>
        <rFont val="Arial"/>
        <family val="2"/>
        <charset val="204"/>
      </rPr>
      <t>долл. США / тыс куб. м</t>
    </r>
  </si>
  <si>
    <r>
      <rPr>
        <b/>
        <sz val="12"/>
        <color indexed="8"/>
        <rFont val="Arial"/>
        <family val="2"/>
        <charset val="204"/>
      </rPr>
      <t>Цены на газ  (дальнее зарубежье)</t>
    </r>
    <r>
      <rPr>
        <sz val="12"/>
        <color indexed="8"/>
        <rFont val="Arial"/>
        <family val="2"/>
        <charset val="204"/>
      </rPr>
      <t>, 
долл. США / тыс куб. м</t>
    </r>
  </si>
  <si>
    <r>
      <rPr>
        <b/>
        <sz val="12"/>
        <color indexed="8"/>
        <rFont val="Arial"/>
        <family val="2"/>
        <charset val="204"/>
      </rPr>
      <t>Экспорт нефти</t>
    </r>
    <r>
      <rPr>
        <sz val="12"/>
        <color indexed="8"/>
        <rFont val="Arial"/>
        <family val="2"/>
        <charset val="204"/>
      </rPr>
      <t xml:space="preserve">, 
млн тонн </t>
    </r>
  </si>
  <si>
    <r>
      <rPr>
        <b/>
        <sz val="12"/>
        <color indexed="8"/>
        <rFont val="Arial"/>
        <family val="2"/>
        <charset val="204"/>
      </rPr>
      <t>Экспорт природного газа (трубопроводный)</t>
    </r>
    <r>
      <rPr>
        <sz val="12"/>
        <color indexed="8"/>
        <rFont val="Arial"/>
        <family val="2"/>
        <charset val="204"/>
      </rPr>
      <t xml:space="preserve">,
млрд куб. м  </t>
    </r>
  </si>
  <si>
    <r>
      <rPr>
        <b/>
        <sz val="12"/>
        <color indexed="8"/>
        <rFont val="Arial"/>
        <family val="2"/>
        <charset val="204"/>
      </rPr>
      <t>Экспорт СПГ</t>
    </r>
    <r>
      <rPr>
        <sz val="12"/>
        <color indexed="8"/>
        <rFont val="Arial"/>
        <family val="2"/>
        <charset val="204"/>
      </rPr>
      <t>, 
млн тонн</t>
    </r>
  </si>
  <si>
    <r>
      <rPr>
        <b/>
        <sz val="12"/>
        <color indexed="8"/>
        <rFont val="Arial"/>
        <family val="2"/>
        <charset val="204"/>
      </rPr>
      <t>Экспорт нефтепродуктов</t>
    </r>
    <r>
      <rPr>
        <sz val="12"/>
        <color indexed="8"/>
        <rFont val="Arial"/>
        <family val="2"/>
        <charset val="204"/>
      </rPr>
      <t xml:space="preserve">,
 млн тонн  </t>
    </r>
  </si>
  <si>
    <r>
      <t>Экспортная цена на российскую нефть</t>
    </r>
    <r>
      <rPr>
        <sz val="12"/>
        <color indexed="8"/>
        <rFont val="Arial"/>
        <family val="2"/>
        <charset val="204"/>
      </rPr>
      <t>, 
долл. США / барр.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</si>
</sst>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5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rgb="FF203277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theme="1"/>
      <name val="Arial"/>
      <family val="2"/>
      <charset val="204"/>
    </font>
    <font>
      <b/>
      <sz val="11"/>
      <color indexed="8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6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</borders>
  <cellStyleXfs count="4">
    <xf numFmtId="0" fontId="0" fillId="0" borderId="0"/>
    <xf numFmtId="0" fontId="1" fillId="0" borderId="0"/>
    <xf numFmtId="0" fontId="4" fillId="0" borderId="0"/>
    <xf numFmtId="0" fontId="10" fillId="0" borderId="0"/>
  </cellStyleXfs>
  <cellXfs count="61">
    <xf numFmtId="0" fontId="0" fillId="0" borderId="0" xfId="0"/>
    <xf numFmtId="0" fontId="2" fillId="0" borderId="0" xfId="1" applyFont="1" applyAlignment="1">
      <alignment horizontal="left"/>
    </xf>
    <xf numFmtId="0" fontId="3" fillId="0" borderId="0" xfId="1" applyFont="1" applyFill="1" applyAlignment="1">
      <alignment vertical="center"/>
    </xf>
    <xf numFmtId="0" fontId="4" fillId="0" borderId="0" xfId="2"/>
    <xf numFmtId="0" fontId="5" fillId="0" borderId="0" xfId="1" applyFont="1" applyFill="1" applyBorder="1" applyAlignment="1">
      <alignment horizontal="center" vertical="center"/>
    </xf>
    <xf numFmtId="0" fontId="7" fillId="2" borderId="0" xfId="1" applyFont="1" applyFill="1" applyBorder="1" applyAlignment="1">
      <alignment vertical="center"/>
    </xf>
    <xf numFmtId="17" fontId="9" fillId="3" borderId="4" xfId="1" applyNumberFormat="1" applyFont="1" applyFill="1" applyBorder="1" applyAlignment="1">
      <alignment horizontal="center" vertical="center"/>
    </xf>
    <xf numFmtId="164" fontId="9" fillId="3" borderId="0" xfId="1" applyNumberFormat="1" applyFont="1" applyFill="1" applyBorder="1" applyAlignment="1">
      <alignment horizontal="center" vertical="center"/>
    </xf>
    <xf numFmtId="0" fontId="0" fillId="0" borderId="0" xfId="3" applyFont="1" applyFill="1" applyAlignment="1">
      <alignment vertical="center"/>
    </xf>
    <xf numFmtId="17" fontId="9" fillId="3" borderId="5" xfId="1" applyNumberFormat="1" applyFont="1" applyFill="1" applyBorder="1" applyAlignment="1">
      <alignment horizontal="center" vertical="center"/>
    </xf>
    <xf numFmtId="2" fontId="9" fillId="3" borderId="0" xfId="1" applyNumberFormat="1" applyFont="1" applyFill="1" applyBorder="1" applyAlignment="1">
      <alignment horizontal="center" vertical="center"/>
    </xf>
    <xf numFmtId="0" fontId="3" fillId="0" borderId="0" xfId="1" applyFont="1" applyFill="1" applyAlignment="1">
      <alignment horizontal="center" vertical="center"/>
    </xf>
    <xf numFmtId="164" fontId="9" fillId="3" borderId="7" xfId="1" applyNumberFormat="1" applyFont="1" applyFill="1" applyBorder="1" applyAlignment="1">
      <alignment horizontal="center" vertical="center"/>
    </xf>
    <xf numFmtId="164" fontId="9" fillId="3" borderId="8" xfId="1" applyNumberFormat="1" applyFont="1" applyFill="1" applyBorder="1" applyAlignment="1">
      <alignment horizontal="center" vertical="center"/>
    </xf>
    <xf numFmtId="164" fontId="9" fillId="3" borderId="10" xfId="1" applyNumberFormat="1" applyFont="1" applyFill="1" applyBorder="1" applyAlignment="1">
      <alignment horizontal="center" vertical="center"/>
    </xf>
    <xf numFmtId="164" fontId="9" fillId="3" borderId="11" xfId="1" applyNumberFormat="1" applyFont="1" applyFill="1" applyBorder="1" applyAlignment="1">
      <alignment horizontal="center" vertical="center"/>
    </xf>
    <xf numFmtId="2" fontId="9" fillId="3" borderId="7" xfId="1" applyNumberFormat="1" applyFont="1" applyFill="1" applyBorder="1" applyAlignment="1">
      <alignment horizontal="center" vertical="center"/>
    </xf>
    <xf numFmtId="2" fontId="9" fillId="3" borderId="8" xfId="1" applyNumberFormat="1" applyFont="1" applyFill="1" applyBorder="1" applyAlignment="1">
      <alignment horizontal="center" vertical="center"/>
    </xf>
    <xf numFmtId="0" fontId="5" fillId="0" borderId="12" xfId="1" applyFont="1" applyFill="1" applyBorder="1" applyAlignment="1">
      <alignment horizontal="center" vertical="center"/>
    </xf>
    <xf numFmtId="0" fontId="5" fillId="0" borderId="13" xfId="1" applyFont="1" applyFill="1" applyBorder="1" applyAlignment="1">
      <alignment horizontal="center" vertical="center"/>
    </xf>
    <xf numFmtId="0" fontId="5" fillId="0" borderId="14" xfId="1" applyFont="1" applyFill="1" applyBorder="1" applyAlignment="1">
      <alignment horizontal="center" vertical="center"/>
    </xf>
    <xf numFmtId="164" fontId="9" fillId="3" borderId="15" xfId="1" applyNumberFormat="1" applyFont="1" applyFill="1" applyBorder="1" applyAlignment="1">
      <alignment horizontal="center" vertical="center"/>
    </xf>
    <xf numFmtId="164" fontId="9" fillId="3" borderId="16" xfId="1" applyNumberFormat="1" applyFont="1" applyFill="1" applyBorder="1" applyAlignment="1">
      <alignment horizontal="center" vertical="center"/>
    </xf>
    <xf numFmtId="2" fontId="9" fillId="3" borderId="15" xfId="1" applyNumberFormat="1" applyFont="1" applyFill="1" applyBorder="1" applyAlignment="1">
      <alignment horizontal="center" vertical="center"/>
    </xf>
    <xf numFmtId="0" fontId="5" fillId="0" borderId="18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164" fontId="9" fillId="3" borderId="22" xfId="1" applyNumberFormat="1" applyFont="1" applyFill="1" applyBorder="1" applyAlignment="1">
      <alignment horizontal="center" vertical="center"/>
    </xf>
    <xf numFmtId="164" fontId="9" fillId="3" borderId="23" xfId="1" applyNumberFormat="1" applyFont="1" applyFill="1" applyBorder="1" applyAlignment="1">
      <alignment horizontal="center" vertical="center"/>
    </xf>
    <xf numFmtId="164" fontId="9" fillId="3" borderId="24" xfId="1" applyNumberFormat="1" applyFont="1" applyFill="1" applyBorder="1" applyAlignment="1">
      <alignment horizontal="center" vertical="center"/>
    </xf>
    <xf numFmtId="0" fontId="7" fillId="2" borderId="25" xfId="1" applyFont="1" applyFill="1" applyBorder="1" applyAlignment="1">
      <alignment horizontal="center" vertical="center"/>
    </xf>
    <xf numFmtId="0" fontId="8" fillId="2" borderId="25" xfId="1" applyFont="1" applyFill="1" applyBorder="1" applyAlignment="1">
      <alignment horizontal="center" vertical="center"/>
    </xf>
    <xf numFmtId="0" fontId="7" fillId="2" borderId="25" xfId="1" applyFont="1" applyFill="1" applyBorder="1" applyAlignment="1">
      <alignment vertical="center"/>
    </xf>
    <xf numFmtId="0" fontId="7" fillId="2" borderId="26" xfId="1" applyFont="1" applyFill="1" applyBorder="1" applyAlignment="1">
      <alignment vertical="center"/>
    </xf>
    <xf numFmtId="2" fontId="9" fillId="3" borderId="27" xfId="1" applyNumberFormat="1" applyFont="1" applyFill="1" applyBorder="1" applyAlignment="1">
      <alignment horizontal="center" vertical="center"/>
    </xf>
    <xf numFmtId="2" fontId="9" fillId="3" borderId="28" xfId="1" applyNumberFormat="1" applyFont="1" applyFill="1" applyBorder="1" applyAlignment="1">
      <alignment horizontal="center" vertical="center"/>
    </xf>
    <xf numFmtId="2" fontId="9" fillId="3" borderId="29" xfId="1" applyNumberFormat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vertical="center"/>
    </xf>
    <xf numFmtId="0" fontId="7" fillId="0" borderId="1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/>
    </xf>
    <xf numFmtId="164" fontId="9" fillId="3" borderId="6" xfId="1" applyNumberFormat="1" applyFont="1" applyFill="1" applyBorder="1" applyAlignment="1">
      <alignment horizontal="center" vertical="center"/>
    </xf>
    <xf numFmtId="164" fontId="9" fillId="3" borderId="9" xfId="1" applyNumberFormat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13" fillId="2" borderId="0" xfId="3" applyFont="1" applyFill="1" applyBorder="1" applyAlignment="1">
      <alignment vertical="center" wrapText="1"/>
    </xf>
    <xf numFmtId="0" fontId="14" fillId="0" borderId="0" xfId="0" applyFont="1" applyBorder="1" applyAlignment="1">
      <alignment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5" fillId="0" borderId="19" xfId="1" applyFont="1" applyFill="1" applyBorder="1" applyAlignment="1">
      <alignment horizontal="center" vertical="center"/>
    </xf>
    <xf numFmtId="0" fontId="5" fillId="0" borderId="20" xfId="1" applyFont="1" applyFill="1" applyBorder="1" applyAlignment="1">
      <alignment horizontal="center" vertical="center"/>
    </xf>
    <xf numFmtId="0" fontId="8" fillId="0" borderId="2" xfId="1" applyFont="1" applyFill="1" applyBorder="1" applyAlignment="1">
      <alignment horizontal="center" vertical="center"/>
    </xf>
    <xf numFmtId="164" fontId="9" fillId="3" borderId="21" xfId="1" applyNumberFormat="1" applyFont="1" applyFill="1" applyBorder="1" applyAlignment="1">
      <alignment horizontal="center" vertical="center"/>
    </xf>
    <xf numFmtId="0" fontId="2" fillId="0" borderId="0" xfId="1" applyFont="1" applyAlignment="1">
      <alignment horizontal="center"/>
    </xf>
    <xf numFmtId="0" fontId="5" fillId="0" borderId="1" xfId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center" vertical="center"/>
    </xf>
    <xf numFmtId="0" fontId="7" fillId="0" borderId="17" xfId="1" applyFont="1" applyFill="1" applyBorder="1" applyAlignment="1">
      <alignment horizontal="center" vertical="center"/>
    </xf>
    <xf numFmtId="2" fontId="9" fillId="3" borderId="6" xfId="1" applyNumberFormat="1" applyFont="1" applyFill="1" applyBorder="1" applyAlignment="1">
      <alignment horizontal="center" vertical="center"/>
    </xf>
    <xf numFmtId="2" fontId="9" fillId="3" borderId="21" xfId="1" applyNumberFormat="1" applyFont="1" applyFill="1" applyBorder="1" applyAlignment="1">
      <alignment horizontal="center" vertical="center"/>
    </xf>
    <xf numFmtId="0" fontId="11" fillId="0" borderId="17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/>
    </xf>
  </cellXfs>
  <cellStyles count="4">
    <cellStyle name="Обычный" xfId="0" builtinId="0"/>
    <cellStyle name="Обычный 100" xfId="3"/>
    <cellStyle name="Обычный 140 3 2" xfId="1"/>
    <cellStyle name="Обычный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externalLink" Target="externalLinks/externalLink2.xml"/><Relationship Id="rId7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5" Type="http://schemas.openxmlformats.org/officeDocument/2006/relationships/externalLink" Target="externalLinks/externalLink4.xml"/><Relationship Id="rId10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639536</xdr:colOff>
      <xdr:row>0</xdr:row>
      <xdr:rowOff>13607</xdr:rowOff>
    </xdr:from>
    <xdr:to>
      <xdr:col>6</xdr:col>
      <xdr:colOff>498848</xdr:colOff>
      <xdr:row>1</xdr:row>
      <xdr:rowOff>511880</xdr:rowOff>
    </xdr:to>
    <xdr:pic>
      <xdr:nvPicPr>
        <xdr:cNvPr id="2" name="Picture 6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069161" y="13607"/>
          <a:ext cx="649887" cy="68485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rtachev\Analitzapiska\Documents%20and%20Settings\Nahimovskay\Local%20Settings\Temporary%20Internet%20Files\OLK35\&#1050;&#1086;&#1087;&#1080;&#1103;%20V2.200721&#1072;&#1087;&#1088;&#1077;&#1083;&#1103;&#1091;&#1090;&#1086;&#1095;&#1085;.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2,3)"/>
      <sheetName val="2009(2,3) (2)"/>
      <sheetName val="Печ40"/>
      <sheetName val="2002-03(2,3)"/>
      <sheetName val="I"/>
      <sheetName val="2002_v2_"/>
      <sheetName val="Гр5(о)"/>
      <sheetName val="Управление"/>
      <sheetName val="2009(2,3)_(2)"/>
      <sheetName val="Оценка DCF"/>
      <sheetName val="GKN (2)"/>
      <sheetName val="ПЕРЕЧЕНЬ"/>
      <sheetName val="Программа"/>
      <sheetName val="Лист2"/>
      <sheetName val="Предпр.-взвеш. оценка"/>
      <sheetName val="база_свод"/>
      <sheetName val="Сдача "/>
      <sheetName val="расход"/>
      <sheetName val="Док+Исх"/>
      <sheetName val="Inputs"/>
      <sheetName val="16"/>
      <sheetName val="17"/>
      <sheetName val="4"/>
      <sheetName val="5"/>
      <sheetName val="Ф-1 (для АО-энерго)"/>
      <sheetName val="Ф-2 (для АО-энерго)"/>
      <sheetName val="перекрестка"/>
      <sheetName val="свод"/>
      <sheetName val="17.1"/>
      <sheetName val="24"/>
      <sheetName val="25"/>
      <sheetName val="Справочники"/>
      <sheetName val="Регионы"/>
      <sheetName val="Исходные"/>
      <sheetName val="пл. 2001 цехов и УГС"/>
      <sheetName val="2002(v1)"/>
      <sheetName val="Списки"/>
      <sheetName val="Contents"/>
      <sheetName val="Настройки"/>
      <sheetName val="АА"/>
      <sheetName val="Содержание"/>
      <sheetName val="Налоги+Амортиз"/>
      <sheetName val="Энергия на СН"/>
      <sheetName val="НФИк"/>
      <sheetName val="Оценка_DCF"/>
      <sheetName val="GKN_(2)"/>
      <sheetName val="Нормы"/>
      <sheetName val="Пески сводный реестр"/>
      <sheetName val="Т-18-Инвестиции"/>
      <sheetName val="Морские поставки"/>
      <sheetName val="прим"/>
      <sheetName val="данные производственные"/>
      <sheetName val="данные капвложения"/>
      <sheetName val="данные стоимостные"/>
      <sheetName val="данные себестоимость"/>
      <sheetName val="0.Настройка"/>
      <sheetName val="Медслужба"/>
      <sheetName val="РМУ"/>
      <sheetName val="УКиСР"/>
      <sheetName val="приб. от экспорта"/>
      <sheetName val="Смета"/>
      <sheetName val="XLR_NoRange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>
    <tabColor theme="5"/>
  </sheetPr>
  <dimension ref="A1:K34"/>
  <sheetViews>
    <sheetView tabSelected="1" view="pageBreakPreview" zoomScale="85" zoomScaleNormal="100" zoomScaleSheetLayoutView="85" workbookViewId="0">
      <pane xSplit="2" ySplit="7" topLeftCell="C8" activePane="bottomRight" state="frozen"/>
      <selection activeCell="A19" sqref="A19:A20"/>
      <selection pane="topRight" activeCell="A19" sqref="A19:A20"/>
      <selection pane="bottomLeft" activeCell="A19" sqref="A19:A20"/>
      <selection pane="bottomRight" activeCell="N15" sqref="N15"/>
    </sheetView>
  </sheetViews>
  <sheetFormatPr defaultColWidth="9.140625" defaultRowHeight="14.25" x14ac:dyDescent="0.2"/>
  <cols>
    <col min="1" max="1" width="68.85546875" style="2" customWidth="1"/>
    <col min="2" max="2" width="22" style="11" customWidth="1"/>
    <col min="3" max="7" width="11.85546875" style="2" customWidth="1"/>
    <col min="8" max="8" width="9.7109375" style="2" customWidth="1"/>
    <col min="9" max="9" width="9.140625" style="2"/>
    <col min="10" max="10" width="9.7109375" style="3" customWidth="1"/>
    <col min="11" max="16384" width="9.140625" style="2"/>
  </cols>
  <sheetData>
    <row r="1" spans="1:11" x14ac:dyDescent="0.2">
      <c r="A1" s="43" t="s">
        <v>13</v>
      </c>
      <c r="B1" s="44"/>
      <c r="C1" s="44"/>
      <c r="D1" s="44"/>
      <c r="E1" s="44"/>
      <c r="F1" s="44"/>
      <c r="G1" s="44"/>
    </row>
    <row r="2" spans="1:11" ht="42" customHeight="1" x14ac:dyDescent="0.2">
      <c r="A2" s="44"/>
      <c r="B2" s="44"/>
      <c r="C2" s="44"/>
      <c r="D2" s="44"/>
      <c r="E2" s="44"/>
      <c r="F2" s="44"/>
      <c r="G2" s="44"/>
    </row>
    <row r="3" spans="1:11" ht="23.25" x14ac:dyDescent="0.35">
      <c r="A3" s="51" t="s">
        <v>0</v>
      </c>
      <c r="B3" s="51"/>
      <c r="C3" s="51"/>
      <c r="D3" s="51"/>
      <c r="E3" s="51"/>
      <c r="F3" s="51"/>
      <c r="G3" s="51"/>
    </row>
    <row r="4" spans="1:11" ht="5.25" customHeight="1" thickBot="1" x14ac:dyDescent="0.4">
      <c r="A4" s="1"/>
      <c r="B4" s="1"/>
      <c r="C4" s="1"/>
      <c r="D4" s="1"/>
      <c r="E4" s="1"/>
    </row>
    <row r="5" spans="1:11" ht="18.75" customHeight="1" x14ac:dyDescent="0.2">
      <c r="A5" s="45"/>
      <c r="B5" s="52" t="s">
        <v>10</v>
      </c>
      <c r="C5" s="18">
        <v>2023</v>
      </c>
      <c r="D5" s="19">
        <f>C5+1</f>
        <v>2024</v>
      </c>
      <c r="E5" s="19">
        <f t="shared" ref="E5:G5" si="0">D5+1</f>
        <v>2025</v>
      </c>
      <c r="F5" s="19">
        <f t="shared" si="0"/>
        <v>2026</v>
      </c>
      <c r="G5" s="20">
        <f t="shared" si="0"/>
        <v>2027</v>
      </c>
      <c r="H5" s="4"/>
    </row>
    <row r="6" spans="1:11" ht="18.75" customHeight="1" thickBot="1" x14ac:dyDescent="0.25">
      <c r="A6" s="46"/>
      <c r="B6" s="53"/>
      <c r="C6" s="24" t="s">
        <v>6</v>
      </c>
      <c r="D6" s="25" t="s">
        <v>7</v>
      </c>
      <c r="E6" s="47" t="s">
        <v>8</v>
      </c>
      <c r="F6" s="47"/>
      <c r="G6" s="48"/>
      <c r="H6" s="4"/>
    </row>
    <row r="7" spans="1:11" ht="20.100000000000001" customHeight="1" thickBot="1" x14ac:dyDescent="0.25">
      <c r="A7" s="36" t="s">
        <v>1</v>
      </c>
      <c r="B7" s="29"/>
      <c r="C7" s="30"/>
      <c r="D7" s="31"/>
      <c r="E7" s="31"/>
      <c r="F7" s="31"/>
      <c r="G7" s="32"/>
      <c r="H7" s="5"/>
    </row>
    <row r="8" spans="1:11" ht="18" customHeight="1" x14ac:dyDescent="0.2">
      <c r="A8" s="41" t="s">
        <v>22</v>
      </c>
      <c r="B8" s="6" t="s">
        <v>5</v>
      </c>
      <c r="C8" s="39">
        <v>64.497399999999999</v>
      </c>
      <c r="D8" s="21">
        <v>65.048199999999994</v>
      </c>
      <c r="E8" s="12">
        <v>65.042500000000004</v>
      </c>
      <c r="F8" s="12">
        <v>65.036699999999996</v>
      </c>
      <c r="G8" s="13">
        <v>65.032499999999999</v>
      </c>
      <c r="H8" s="7"/>
      <c r="K8" s="8"/>
    </row>
    <row r="9" spans="1:11" ht="18" customHeight="1" thickBot="1" x14ac:dyDescent="0.25">
      <c r="A9" s="49"/>
      <c r="B9" s="9" t="s">
        <v>9</v>
      </c>
      <c r="C9" s="40"/>
      <c r="D9" s="22">
        <v>62.5</v>
      </c>
      <c r="E9" s="14">
        <v>58.3</v>
      </c>
      <c r="F9" s="14">
        <v>54.7</v>
      </c>
      <c r="G9" s="15">
        <v>52.9</v>
      </c>
      <c r="H9" s="7"/>
      <c r="K9" s="8"/>
    </row>
    <row r="10" spans="1:11" ht="18" customHeight="1" x14ac:dyDescent="0.2">
      <c r="A10" s="41" t="s">
        <v>14</v>
      </c>
      <c r="B10" s="6" t="str">
        <f>$B$8</f>
        <v>Базовый</v>
      </c>
      <c r="C10" s="39">
        <v>529.62090000000001</v>
      </c>
      <c r="D10" s="21">
        <v>522.99980000000005</v>
      </c>
      <c r="E10" s="12">
        <v>530.00019999999995</v>
      </c>
      <c r="F10" s="12">
        <v>540</v>
      </c>
      <c r="G10" s="13">
        <v>553.06979999999999</v>
      </c>
      <c r="H10" s="7"/>
    </row>
    <row r="11" spans="1:11" ht="18" customHeight="1" thickBot="1" x14ac:dyDescent="0.25">
      <c r="A11" s="42"/>
      <c r="B11" s="9" t="str">
        <f>$B$9</f>
        <v>Консервативный</v>
      </c>
      <c r="C11" s="40"/>
      <c r="D11" s="22">
        <v>522.99980000000005</v>
      </c>
      <c r="E11" s="14">
        <v>487.10809999999998</v>
      </c>
      <c r="F11" s="14">
        <v>501.2706</v>
      </c>
      <c r="G11" s="15">
        <v>506.11349999999999</v>
      </c>
      <c r="H11" s="7"/>
    </row>
    <row r="12" spans="1:11" ht="18" customHeight="1" x14ac:dyDescent="0.2">
      <c r="A12" s="41" t="s">
        <v>15</v>
      </c>
      <c r="B12" s="6" t="str">
        <f>$B$8</f>
        <v>Базовый</v>
      </c>
      <c r="C12" s="39">
        <v>637.6377</v>
      </c>
      <c r="D12" s="21">
        <v>666.73689999999999</v>
      </c>
      <c r="E12" s="12">
        <v>695.38570000000004</v>
      </c>
      <c r="F12" s="12">
        <v>707.51099999999997</v>
      </c>
      <c r="G12" s="13">
        <v>727.31939999999997</v>
      </c>
      <c r="H12" s="7"/>
    </row>
    <row r="13" spans="1:11" ht="18" customHeight="1" thickBot="1" x14ac:dyDescent="0.25">
      <c r="A13" s="42"/>
      <c r="B13" s="9" t="str">
        <f>$B$9</f>
        <v>Консервативный</v>
      </c>
      <c r="C13" s="40"/>
      <c r="D13" s="22">
        <v>666.73689999999999</v>
      </c>
      <c r="E13" s="14">
        <v>659.00459999999998</v>
      </c>
      <c r="F13" s="14">
        <v>666.00400000000002</v>
      </c>
      <c r="G13" s="15">
        <v>671.00040000000001</v>
      </c>
      <c r="H13" s="7"/>
    </row>
    <row r="14" spans="1:11" ht="18" customHeight="1" x14ac:dyDescent="0.2">
      <c r="A14" s="41" t="s">
        <v>16</v>
      </c>
      <c r="B14" s="6" t="str">
        <f>$B$8</f>
        <v>Базовый</v>
      </c>
      <c r="C14" s="39">
        <v>325.85809999999998</v>
      </c>
      <c r="D14" s="21">
        <v>252.7972</v>
      </c>
      <c r="E14" s="12">
        <v>243.3211</v>
      </c>
      <c r="F14" s="12">
        <v>237.44479999999999</v>
      </c>
      <c r="G14" s="13">
        <v>230.66370000000001</v>
      </c>
      <c r="H14" s="7"/>
    </row>
    <row r="15" spans="1:11" ht="18" customHeight="1" thickBot="1" x14ac:dyDescent="0.25">
      <c r="A15" s="42"/>
      <c r="B15" s="9" t="str">
        <f>$B$9</f>
        <v>Консервативный</v>
      </c>
      <c r="C15" s="40"/>
      <c r="D15" s="22">
        <v>247.06100000000001</v>
      </c>
      <c r="E15" s="14">
        <v>218.74010000000001</v>
      </c>
      <c r="F15" s="14">
        <v>203.72</v>
      </c>
      <c r="G15" s="15">
        <v>196.20189999999999</v>
      </c>
      <c r="H15" s="7"/>
    </row>
    <row r="16" spans="1:11" ht="18" customHeight="1" x14ac:dyDescent="0.2">
      <c r="A16" s="37" t="s">
        <v>17</v>
      </c>
      <c r="B16" s="6" t="str">
        <f>$B$8</f>
        <v>Базовый</v>
      </c>
      <c r="C16" s="39">
        <v>404.1123</v>
      </c>
      <c r="D16" s="21">
        <v>297.32470000000001</v>
      </c>
      <c r="E16" s="12">
        <v>285.80410000000001</v>
      </c>
      <c r="F16" s="12">
        <v>276.0736</v>
      </c>
      <c r="G16" s="13">
        <v>269.2681</v>
      </c>
      <c r="H16" s="7"/>
    </row>
    <row r="17" spans="1:8" ht="18" customHeight="1" thickBot="1" x14ac:dyDescent="0.25">
      <c r="A17" s="38"/>
      <c r="B17" s="9" t="str">
        <f>$B$9</f>
        <v>Консервативный</v>
      </c>
      <c r="C17" s="40"/>
      <c r="D17" s="22">
        <v>290.8503</v>
      </c>
      <c r="E17" s="14">
        <v>262.99619999999999</v>
      </c>
      <c r="F17" s="14">
        <v>242.5626</v>
      </c>
      <c r="G17" s="15">
        <v>232.62569999999999</v>
      </c>
      <c r="H17" s="7"/>
    </row>
    <row r="18" spans="1:8" ht="18" customHeight="1" x14ac:dyDescent="0.2">
      <c r="A18" s="37" t="s">
        <v>18</v>
      </c>
      <c r="B18" s="6" t="str">
        <f>$B$8</f>
        <v>Базовый</v>
      </c>
      <c r="C18" s="39">
        <v>238.03059999999999</v>
      </c>
      <c r="D18" s="21">
        <v>240.01249999999999</v>
      </c>
      <c r="E18" s="12">
        <v>246.9958</v>
      </c>
      <c r="F18" s="12">
        <v>257.00510000000003</v>
      </c>
      <c r="G18" s="13">
        <v>269.75150000000002</v>
      </c>
      <c r="H18" s="7"/>
    </row>
    <row r="19" spans="1:8" ht="18" customHeight="1" thickBot="1" x14ac:dyDescent="0.25">
      <c r="A19" s="38"/>
      <c r="B19" s="9" t="str">
        <f>$B$9</f>
        <v>Консервативный</v>
      </c>
      <c r="C19" s="40"/>
      <c r="D19" s="22">
        <v>240.01249999999999</v>
      </c>
      <c r="E19" s="14">
        <v>237.0163</v>
      </c>
      <c r="F19" s="14">
        <v>245.01730000000001</v>
      </c>
      <c r="G19" s="15">
        <v>249.92349999999999</v>
      </c>
      <c r="H19" s="7"/>
    </row>
    <row r="20" spans="1:8" ht="18" customHeight="1" x14ac:dyDescent="0.2">
      <c r="A20" s="37" t="s">
        <v>19</v>
      </c>
      <c r="B20" s="6" t="str">
        <f>$B$8</f>
        <v>Базовый</v>
      </c>
      <c r="C20" s="39">
        <v>100.96510000000001</v>
      </c>
      <c r="D20" s="21">
        <v>107.959</v>
      </c>
      <c r="E20" s="12">
        <v>119.959</v>
      </c>
      <c r="F20" s="12">
        <v>125.959</v>
      </c>
      <c r="G20" s="13">
        <v>121.959</v>
      </c>
      <c r="H20" s="7"/>
    </row>
    <row r="21" spans="1:8" ht="18" customHeight="1" thickBot="1" x14ac:dyDescent="0.25">
      <c r="A21" s="38"/>
      <c r="B21" s="9" t="str">
        <f>$B$9</f>
        <v>Консервативный</v>
      </c>
      <c r="C21" s="40"/>
      <c r="D21" s="22">
        <v>107.959</v>
      </c>
      <c r="E21" s="14">
        <v>102.959</v>
      </c>
      <c r="F21" s="14">
        <v>107.959</v>
      </c>
      <c r="G21" s="15">
        <v>112.959</v>
      </c>
      <c r="H21" s="7"/>
    </row>
    <row r="22" spans="1:8" ht="18" customHeight="1" x14ac:dyDescent="0.2">
      <c r="A22" s="37" t="s">
        <v>20</v>
      </c>
      <c r="B22" s="6" t="str">
        <f>$B$8</f>
        <v>Базовый</v>
      </c>
      <c r="C22" s="39">
        <v>33.320599999999999</v>
      </c>
      <c r="D22" s="21">
        <v>37.985599999999998</v>
      </c>
      <c r="E22" s="12">
        <v>40</v>
      </c>
      <c r="F22" s="12">
        <v>43.956800000000001</v>
      </c>
      <c r="G22" s="13">
        <v>56.618699999999997</v>
      </c>
      <c r="H22" s="7"/>
    </row>
    <row r="23" spans="1:8" ht="18" customHeight="1" thickBot="1" x14ac:dyDescent="0.25">
      <c r="A23" s="38"/>
      <c r="B23" s="9" t="str">
        <f>$B$9</f>
        <v>Консервативный</v>
      </c>
      <c r="C23" s="40"/>
      <c r="D23" s="22">
        <v>37.985599999999998</v>
      </c>
      <c r="E23" s="14">
        <v>38.633099999999999</v>
      </c>
      <c r="F23" s="14">
        <v>38.633099999999999</v>
      </c>
      <c r="G23" s="15">
        <v>38.633099999999999</v>
      </c>
      <c r="H23" s="7"/>
    </row>
    <row r="24" spans="1:8" ht="18" customHeight="1" x14ac:dyDescent="0.2">
      <c r="A24" s="37" t="s">
        <v>21</v>
      </c>
      <c r="B24" s="6" t="str">
        <f>$B$8</f>
        <v>Базовый</v>
      </c>
      <c r="C24" s="39">
        <v>131.22059999999999</v>
      </c>
      <c r="D24" s="21">
        <v>131.3125</v>
      </c>
      <c r="E24" s="12">
        <v>131.29400000000001</v>
      </c>
      <c r="F24" s="12">
        <v>131.2843</v>
      </c>
      <c r="G24" s="13">
        <v>131.34010000000001</v>
      </c>
      <c r="H24" s="7"/>
    </row>
    <row r="25" spans="1:8" ht="18" customHeight="1" thickBot="1" x14ac:dyDescent="0.25">
      <c r="A25" s="38"/>
      <c r="B25" s="9" t="str">
        <f>$B$9</f>
        <v>Консервативный</v>
      </c>
      <c r="C25" s="40"/>
      <c r="D25" s="22">
        <v>131.3125</v>
      </c>
      <c r="E25" s="14">
        <v>111.0369</v>
      </c>
      <c r="F25" s="14">
        <v>115.9948</v>
      </c>
      <c r="G25" s="15">
        <v>116.0155</v>
      </c>
      <c r="H25" s="7"/>
    </row>
    <row r="26" spans="1:8" ht="18" customHeight="1" x14ac:dyDescent="0.2">
      <c r="A26" s="37" t="s">
        <v>2</v>
      </c>
      <c r="B26" s="6" t="str">
        <f>$B$8</f>
        <v>Базовый</v>
      </c>
      <c r="C26" s="55">
        <v>1.0819000000000001</v>
      </c>
      <c r="D26" s="23">
        <v>1.1059000000000001</v>
      </c>
      <c r="E26" s="16">
        <v>1.1192</v>
      </c>
      <c r="F26" s="16">
        <v>1.1246</v>
      </c>
      <c r="G26" s="17">
        <v>1.1275999999999999</v>
      </c>
      <c r="H26" s="10"/>
    </row>
    <row r="27" spans="1:8" ht="18" customHeight="1" thickBot="1" x14ac:dyDescent="0.25">
      <c r="A27" s="54"/>
      <c r="B27" s="9" t="str">
        <f>$B$9</f>
        <v>Консервативный</v>
      </c>
      <c r="C27" s="56"/>
      <c r="D27" s="33">
        <v>1.1071</v>
      </c>
      <c r="E27" s="34">
        <v>1.1211</v>
      </c>
      <c r="F27" s="34">
        <v>1.1247</v>
      </c>
      <c r="G27" s="35">
        <v>1.1286</v>
      </c>
      <c r="H27" s="10"/>
    </row>
    <row r="28" spans="1:8" ht="20.100000000000001" customHeight="1" thickBot="1" x14ac:dyDescent="0.25">
      <c r="A28" s="36" t="s">
        <v>3</v>
      </c>
      <c r="B28" s="29"/>
      <c r="C28" s="30"/>
      <c r="D28" s="31"/>
      <c r="E28" s="31"/>
      <c r="F28" s="31"/>
      <c r="G28" s="32"/>
      <c r="H28" s="5"/>
    </row>
    <row r="29" spans="1:8" ht="18" customHeight="1" x14ac:dyDescent="0.2">
      <c r="A29" s="57" t="s">
        <v>11</v>
      </c>
      <c r="B29" s="6" t="str">
        <f>$B$8</f>
        <v>Базовый</v>
      </c>
      <c r="C29" s="50">
        <v>7.4166999999999996</v>
      </c>
      <c r="D29" s="26">
        <v>5.0854999999999997</v>
      </c>
      <c r="E29" s="27">
        <v>4.0270000000000001</v>
      </c>
      <c r="F29" s="27">
        <v>3.9801000000000002</v>
      </c>
      <c r="G29" s="28">
        <v>4</v>
      </c>
      <c r="H29" s="7"/>
    </row>
    <row r="30" spans="1:8" ht="18" customHeight="1" thickBot="1" x14ac:dyDescent="0.25">
      <c r="A30" s="58"/>
      <c r="B30" s="9" t="str">
        <f>$B$9</f>
        <v>Консервативный</v>
      </c>
      <c r="C30" s="40"/>
      <c r="D30" s="22">
        <v>5.9696999999999996</v>
      </c>
      <c r="E30" s="14">
        <v>4.3598999999999997</v>
      </c>
      <c r="F30" s="14">
        <v>3.9967000000000001</v>
      </c>
      <c r="G30" s="15">
        <v>4</v>
      </c>
      <c r="H30" s="7"/>
    </row>
    <row r="31" spans="1:8" ht="18" customHeight="1" x14ac:dyDescent="0.2">
      <c r="A31" s="59" t="s">
        <v>12</v>
      </c>
      <c r="B31" s="6" t="str">
        <f>$B$8</f>
        <v>Базовый</v>
      </c>
      <c r="C31" s="39">
        <v>5.8594999999999997</v>
      </c>
      <c r="D31" s="21">
        <v>6.6227</v>
      </c>
      <c r="E31" s="12">
        <v>4.6566999999999998</v>
      </c>
      <c r="F31" s="12">
        <v>4.0362</v>
      </c>
      <c r="G31" s="13">
        <v>4</v>
      </c>
      <c r="H31" s="7"/>
    </row>
    <row r="32" spans="1:8" ht="18" customHeight="1" thickBot="1" x14ac:dyDescent="0.25">
      <c r="A32" s="60"/>
      <c r="B32" s="9" t="str">
        <f>$B$9</f>
        <v>Консервативный</v>
      </c>
      <c r="C32" s="40"/>
      <c r="D32" s="22">
        <v>6.8955000000000002</v>
      </c>
      <c r="E32" s="14">
        <v>5.1976000000000004</v>
      </c>
      <c r="F32" s="14">
        <v>4.1039000000000003</v>
      </c>
      <c r="G32" s="15">
        <v>4</v>
      </c>
      <c r="H32" s="7"/>
    </row>
    <row r="33" spans="1:8" ht="18" customHeight="1" x14ac:dyDescent="0.2">
      <c r="A33" s="37" t="s">
        <v>4</v>
      </c>
      <c r="B33" s="6" t="str">
        <f>$B$8</f>
        <v>Базовый</v>
      </c>
      <c r="C33" s="39">
        <v>84.659400000000005</v>
      </c>
      <c r="D33" s="21">
        <v>94.653000000000006</v>
      </c>
      <c r="E33" s="12">
        <v>98.614099999999993</v>
      </c>
      <c r="F33" s="12">
        <v>101.2124</v>
      </c>
      <c r="G33" s="13">
        <v>103.8028</v>
      </c>
      <c r="H33" s="7"/>
    </row>
    <row r="34" spans="1:8" ht="18" customHeight="1" thickBot="1" x14ac:dyDescent="0.25">
      <c r="A34" s="38"/>
      <c r="B34" s="9" t="str">
        <f>$B$9</f>
        <v>Консервативный</v>
      </c>
      <c r="C34" s="40"/>
      <c r="D34" s="22">
        <v>96.199700000000007</v>
      </c>
      <c r="E34" s="14">
        <v>102.6992</v>
      </c>
      <c r="F34" s="14">
        <v>107.0996</v>
      </c>
      <c r="G34" s="15">
        <v>110.7996</v>
      </c>
      <c r="H34" s="7"/>
    </row>
  </sheetData>
  <mergeCells count="31">
    <mergeCell ref="A33:A34"/>
    <mergeCell ref="C33:C34"/>
    <mergeCell ref="A26:A27"/>
    <mergeCell ref="C26:C27"/>
    <mergeCell ref="A29:A30"/>
    <mergeCell ref="C29:C30"/>
    <mergeCell ref="A31:A32"/>
    <mergeCell ref="C31:C32"/>
    <mergeCell ref="A20:A21"/>
    <mergeCell ref="C20:C21"/>
    <mergeCell ref="A22:A23"/>
    <mergeCell ref="C22:C23"/>
    <mergeCell ref="A24:A25"/>
    <mergeCell ref="C24:C25"/>
    <mergeCell ref="A1:G2"/>
    <mergeCell ref="A5:A6"/>
    <mergeCell ref="E6:G6"/>
    <mergeCell ref="A8:A9"/>
    <mergeCell ref="C8:C9"/>
    <mergeCell ref="A3:G3"/>
    <mergeCell ref="B5:B6"/>
    <mergeCell ref="A16:A17"/>
    <mergeCell ref="C16:C17"/>
    <mergeCell ref="A18:A19"/>
    <mergeCell ref="C18:C19"/>
    <mergeCell ref="A10:A11"/>
    <mergeCell ref="C10:C11"/>
    <mergeCell ref="A12:A13"/>
    <mergeCell ref="C12:C13"/>
    <mergeCell ref="A14:A15"/>
    <mergeCell ref="C14:C15"/>
  </mergeCells>
  <printOptions horizontalCentered="1"/>
  <pageMargins left="0.39370078740157483" right="0.39370078740157483" top="0.47244094488188981" bottom="0.39370078740157483" header="0.31496062992125984" footer="0.31496062992125984"/>
  <pageSetup paperSize="9" scale="85" firstPageNumber="10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Condition_Site</vt:lpstr>
      <vt:lpstr>Condition_Site!Заголовки_для_печати</vt:lpstr>
      <vt:lpstr>Condition_Site!Область_печати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Майорова Оксана Александровна</cp:lastModifiedBy>
  <cp:lastPrinted>2024-04-25T18:09:41Z</cp:lastPrinted>
  <dcterms:created xsi:type="dcterms:W3CDTF">2023-09-07T09:10:17Z</dcterms:created>
  <dcterms:modified xsi:type="dcterms:W3CDTF">2024-04-25T18:09:56Z</dcterms:modified>
</cp:coreProperties>
</file>